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7" activeTab="0"/>
  </bookViews>
  <sheets>
    <sheet name="10_Wochen_Plan" sheetId="1" r:id="rId1"/>
    <sheet name="Tagesplan" sheetId="2" r:id="rId2"/>
  </sheets>
  <definedNames/>
  <calcPr fullCalcOnLoad="1"/>
</workbook>
</file>

<file path=xl/sharedStrings.xml><?xml version="1.0" encoding="utf-8"?>
<sst xmlns="http://schemas.openxmlformats.org/spreadsheetml/2006/main" count="215" uniqueCount="76">
  <si>
    <t>Wo</t>
  </si>
  <si>
    <t>Datum</t>
  </si>
  <si>
    <t>Total</t>
  </si>
  <si>
    <t>08.03.-14.03.</t>
  </si>
  <si>
    <t>Ruhetag</t>
  </si>
  <si>
    <t>40 min lockerer DL, anschließend 3 SL</t>
  </si>
  <si>
    <t>35 min zügiger DL</t>
  </si>
  <si>
    <t>40 min lockerer DL</t>
  </si>
  <si>
    <t>60 min langsamer DL</t>
  </si>
  <si>
    <t>??km</t>
  </si>
  <si>
    <t>15.03.-21.03.</t>
  </si>
  <si>
    <t>35 min FS</t>
  </si>
  <si>
    <t>70 min langsamer DL</t>
  </si>
  <si>
    <t>22.03.-28.03.</t>
  </si>
  <si>
    <t>40 min zügiger DL</t>
  </si>
  <si>
    <t>80 min langsamer DL</t>
  </si>
  <si>
    <t>29.03.-04.04.</t>
  </si>
  <si>
    <t>40 min FS</t>
  </si>
  <si>
    <t>30 min lockerer DL</t>
  </si>
  <si>
    <t>90 min langsamer DL</t>
  </si>
  <si>
    <t>05.04.-11.04.</t>
  </si>
  <si>
    <t>10 min langsamer DL,
4x 3min schnell (TP 3 min), 10 min langsamer DL</t>
  </si>
  <si>
    <t>10km-Wettkampf (oder Testlauf über dieselbe Distanz)</t>
  </si>
  <si>
    <t>12.04.-18.04.</t>
  </si>
  <si>
    <t>45 min langsamer DL</t>
  </si>
  <si>
    <t>19.04.-25.04.</t>
  </si>
  <si>
    <t>45 min lockerer DL, anschließend 3 SL</t>
  </si>
  <si>
    <t>45 min zügiger DL</t>
  </si>
  <si>
    <t>40 min langsamer DL</t>
  </si>
  <si>
    <t>100 min langsamer DL</t>
  </si>
  <si>
    <t>26.04.-02.05.</t>
  </si>
  <si>
    <t>45 min langsamer DL, anschließend 3 SL</t>
  </si>
  <si>
    <t>10min langsamer DL,
6x 3 min schnell (TP 3 min), 10min langsamer DL</t>
  </si>
  <si>
    <t>110 min langsamer DL</t>
  </si>
  <si>
    <t>03.05.-09.05.</t>
  </si>
  <si>
    <t>10 min langsamer DL,
3x 6 min schnell (TP 4 min), 10 min langsamer DL</t>
  </si>
  <si>
    <t>10.05.-15.05.</t>
  </si>
  <si>
    <t>5 min langsamer DL, 15 min zügiger DL,
5 min langsamer DL</t>
  </si>
  <si>
    <t>10 min langsamer DL, anschließend 3 SL</t>
  </si>
  <si>
    <t>15. Mai 2010 – Luxemburg Halb-Marathon</t>
  </si>
  <si>
    <t>Legende:</t>
  </si>
  <si>
    <t>DL</t>
  </si>
  <si>
    <t>Dauerlauf</t>
  </si>
  <si>
    <t>Zügiger DL</t>
  </si>
  <si>
    <t>Puls etwa 80-85% der MHF</t>
  </si>
  <si>
    <t>TP</t>
  </si>
  <si>
    <t>Trabpause (Pause zwischen 2 Läufen)</t>
  </si>
  <si>
    <t>FS</t>
  </si>
  <si>
    <t>Fahrtenspiel (Wechselnde Tempi über unterschiedl. Entfernungen;</t>
  </si>
  <si>
    <t>Läufer bestimmte Tempo und Entfernung)</t>
  </si>
  <si>
    <t>Langsamer DL</t>
  </si>
  <si>
    <t>Puls unter 70-75% der MHF</t>
  </si>
  <si>
    <t>RT</t>
  </si>
  <si>
    <t>Renntempo (Tempo am Marathontag)</t>
  </si>
  <si>
    <t>Ruhiger DL</t>
  </si>
  <si>
    <t>Puls etwa 75% der MHF</t>
  </si>
  <si>
    <t>SL</t>
  </si>
  <si>
    <t>Steigerungslauf (80-100 Meter Steigerung vom Trab zum Sprint)</t>
  </si>
  <si>
    <t>Lockerer DL</t>
  </si>
  <si>
    <t>Puls etwa 75-80% der MHF</t>
  </si>
  <si>
    <t>TL</t>
  </si>
  <si>
    <t>Tempodauerlauf (immer mit 10min Ein-/Auslaufen)</t>
  </si>
  <si>
    <t>Faustformel für realistische Endzeiten</t>
  </si>
  <si>
    <t>5 km</t>
  </si>
  <si>
    <t>10 km</t>
  </si>
  <si>
    <t>Halbmarathon</t>
  </si>
  <si>
    <t>Marathon</t>
  </si>
  <si>
    <t>Woche</t>
  </si>
  <si>
    <t>Tag</t>
  </si>
  <si>
    <t>KM</t>
  </si>
  <si>
    <t>Tempo/Zeit</t>
  </si>
  <si>
    <t>HF</t>
  </si>
  <si>
    <t>Untergrund - Wetter - Temperatur</t>
  </si>
  <si>
    <t>Bemerkungen</t>
  </si>
  <si>
    <t>Gesamtdistanz:</t>
  </si>
  <si>
    <t>10km-Wettkampf oder Testlauf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</si>
</sst>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DD"/>
    <numFmt numFmtId="166" formatCode="DD/MM/\-DD/MM/"/>
    <numFmt numFmtId="167" formatCode="0.000"/>
    <numFmt numFmtId="168" formatCode="0.00"/>
  </numFmts>
  <fonts count="6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1" fillId="3" borderId="1" xfId="0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4" fontId="1" fillId="0" borderId="2" xfId="0" applyFont="1" applyBorder="1" applyAlignment="1">
      <alignment horizontal="left" vertical="top" wrapText="1"/>
    </xf>
    <xf numFmtId="164" fontId="1" fillId="0" borderId="3" xfId="0" applyFont="1" applyBorder="1" applyAlignment="1">
      <alignment horizontal="left" vertical="top" wrapText="1"/>
    </xf>
    <xf numFmtId="164" fontId="0" fillId="0" borderId="0" xfId="0" applyFont="1" applyAlignment="1">
      <alignment/>
    </xf>
    <xf numFmtId="164" fontId="1" fillId="4" borderId="2" xfId="0" applyFont="1" applyFill="1" applyBorder="1" applyAlignment="1">
      <alignment horizontal="left" vertical="top" wrapText="1"/>
    </xf>
    <xf numFmtId="164" fontId="1" fillId="4" borderId="4" xfId="0" applyFont="1" applyFill="1" applyBorder="1" applyAlignment="1">
      <alignment horizontal="left" vertical="top" wrapText="1"/>
    </xf>
    <xf numFmtId="164" fontId="1" fillId="0" borderId="4" xfId="0" applyFont="1" applyFill="1" applyBorder="1" applyAlignment="1">
      <alignment horizontal="left" vertical="top" wrapText="1"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 horizontal="left" vertical="top"/>
    </xf>
    <xf numFmtId="164" fontId="1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vertical="top"/>
    </xf>
    <xf numFmtId="164" fontId="1" fillId="0" borderId="5" xfId="0" applyFont="1" applyBorder="1" applyAlignment="1">
      <alignment horizontal="center" vertical="top"/>
    </xf>
    <xf numFmtId="164" fontId="1" fillId="0" borderId="6" xfId="0" applyFont="1" applyBorder="1" applyAlignment="1">
      <alignment horizontal="center" vertical="top"/>
    </xf>
    <xf numFmtId="164" fontId="1" fillId="0" borderId="7" xfId="0" applyFont="1" applyBorder="1" applyAlignment="1">
      <alignment horizontal="center" vertical="top"/>
    </xf>
    <xf numFmtId="164" fontId="1" fillId="0" borderId="8" xfId="0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7" fontId="1" fillId="0" borderId="9" xfId="0" applyNumberFormat="1" applyFont="1" applyBorder="1" applyAlignment="1">
      <alignment horizontal="center" vertical="top"/>
    </xf>
    <xf numFmtId="164" fontId="1" fillId="0" borderId="10" xfId="0" applyFont="1" applyBorder="1" applyAlignment="1">
      <alignment horizontal="center" vertical="top"/>
    </xf>
    <xf numFmtId="167" fontId="1" fillId="0" borderId="11" xfId="0" applyNumberFormat="1" applyFont="1" applyBorder="1" applyAlignment="1">
      <alignment horizontal="center" vertical="top"/>
    </xf>
    <xf numFmtId="167" fontId="1" fillId="0" borderId="12" xfId="0" applyNumberFormat="1" applyFont="1" applyBorder="1" applyAlignment="1">
      <alignment horizontal="center" vertical="top"/>
    </xf>
    <xf numFmtId="164" fontId="0" fillId="0" borderId="0" xfId="0" applyFont="1" applyAlignment="1">
      <alignment horizontal="left"/>
    </xf>
    <xf numFmtId="164" fontId="2" fillId="2" borderId="9" xfId="0" applyFont="1" applyFill="1" applyBorder="1" applyAlignment="1">
      <alignment horizontal="center" vertical="center"/>
    </xf>
    <xf numFmtId="164" fontId="2" fillId="2" borderId="13" xfId="0" applyFont="1" applyFill="1" applyBorder="1" applyAlignment="1">
      <alignment horizontal="center" vertical="center"/>
    </xf>
    <xf numFmtId="164" fontId="2" fillId="2" borderId="8" xfId="0" applyFont="1" applyFill="1" applyBorder="1" applyAlignment="1">
      <alignment horizontal="center" vertical="center"/>
    </xf>
    <xf numFmtId="164" fontId="2" fillId="3" borderId="7" xfId="0" applyFont="1" applyFill="1" applyBorder="1" applyAlignment="1">
      <alignment horizontal="center" vertical="center" textRotation="90"/>
    </xf>
    <xf numFmtId="165" fontId="2" fillId="0" borderId="2" xfId="0" applyNumberFormat="1" applyFont="1" applyBorder="1" applyAlignment="1">
      <alignment horizontal="left" vertical="center"/>
    </xf>
    <xf numFmtId="168" fontId="2" fillId="0" borderId="2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14" xfId="0" applyFont="1" applyBorder="1" applyAlignment="1">
      <alignment horizontal="center"/>
    </xf>
    <xf numFmtId="164" fontId="2" fillId="0" borderId="13" xfId="0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164" fontId="2" fillId="0" borderId="13" xfId="0" applyFont="1" applyBorder="1" applyAlignment="1">
      <alignment horizontal="left" vertical="center"/>
    </xf>
    <xf numFmtId="164" fontId="2" fillId="0" borderId="8" xfId="0" applyFont="1" applyBorder="1" applyAlignment="1">
      <alignment horizontal="left" vertical="center"/>
    </xf>
    <xf numFmtId="164" fontId="2" fillId="0" borderId="9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top" wrapText="1"/>
    </xf>
    <xf numFmtId="168" fontId="2" fillId="0" borderId="4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12.57421875" defaultRowHeight="12.75"/>
  <cols>
    <col min="1" max="1" width="3.57421875" style="0" customWidth="1"/>
    <col min="2" max="2" width="13.28125" style="0" customWidth="1"/>
    <col min="3" max="3" width="12.28125" style="0" customWidth="1"/>
    <col min="4" max="4" width="18.8515625" style="0" customWidth="1"/>
    <col min="5" max="5" width="23.00390625" style="0" customWidth="1"/>
    <col min="6" max="6" width="18.421875" style="0" customWidth="1"/>
    <col min="7" max="7" width="18.00390625" style="0" customWidth="1"/>
    <col min="8" max="8" width="14.7109375" style="0" customWidth="1"/>
    <col min="9" max="9" width="19.421875" style="0" customWidth="1"/>
    <col min="10" max="10" width="7.7109375" style="0" customWidth="1"/>
    <col min="11" max="16384" width="11.57421875" style="0" customWidth="1"/>
  </cols>
  <sheetData>
    <row r="1" spans="1:10" s="3" customFormat="1" ht="12.75">
      <c r="A1" s="1" t="s">
        <v>0</v>
      </c>
      <c r="B1" s="1" t="s">
        <v>1</v>
      </c>
      <c r="C1" s="2">
        <v>40245</v>
      </c>
      <c r="D1" s="2">
        <f>C1+1</f>
        <v>40246</v>
      </c>
      <c r="E1" s="2">
        <f>D1+1</f>
        <v>40247</v>
      </c>
      <c r="F1" s="2">
        <f>E1+1</f>
        <v>40248</v>
      </c>
      <c r="G1" s="2">
        <f>F1+1</f>
        <v>40249</v>
      </c>
      <c r="H1" s="2">
        <f>G1+1</f>
        <v>40250</v>
      </c>
      <c r="I1" s="2">
        <f>H1+1</f>
        <v>40251</v>
      </c>
      <c r="J1" s="1" t="s">
        <v>2</v>
      </c>
    </row>
    <row r="2" spans="1:10" s="8" customFormat="1" ht="21.75">
      <c r="A2" s="4">
        <v>1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4</v>
      </c>
      <c r="G2" s="6" t="s">
        <v>7</v>
      </c>
      <c r="H2" s="6" t="s">
        <v>4</v>
      </c>
      <c r="I2" s="6" t="s">
        <v>8</v>
      </c>
      <c r="J2" s="7" t="s">
        <v>9</v>
      </c>
    </row>
    <row r="3" spans="1:10" s="8" customFormat="1" ht="21.75">
      <c r="A3" s="4">
        <v>2</v>
      </c>
      <c r="B3" s="5" t="s">
        <v>10</v>
      </c>
      <c r="C3" s="6" t="s">
        <v>4</v>
      </c>
      <c r="D3" s="6" t="s">
        <v>5</v>
      </c>
      <c r="E3" s="6" t="s">
        <v>11</v>
      </c>
      <c r="F3" s="6" t="s">
        <v>4</v>
      </c>
      <c r="G3" s="6" t="s">
        <v>7</v>
      </c>
      <c r="H3" s="6" t="s">
        <v>4</v>
      </c>
      <c r="I3" s="6" t="s">
        <v>12</v>
      </c>
      <c r="J3" s="7" t="s">
        <v>9</v>
      </c>
    </row>
    <row r="4" spans="1:10" s="8" customFormat="1" ht="21.75">
      <c r="A4" s="4">
        <v>3</v>
      </c>
      <c r="B4" s="5" t="s">
        <v>13</v>
      </c>
      <c r="C4" s="6" t="s">
        <v>4</v>
      </c>
      <c r="D4" s="6" t="s">
        <v>5</v>
      </c>
      <c r="E4" s="6" t="s">
        <v>14</v>
      </c>
      <c r="F4" s="6" t="s">
        <v>4</v>
      </c>
      <c r="G4" s="6" t="s">
        <v>7</v>
      </c>
      <c r="H4" s="6" t="s">
        <v>4</v>
      </c>
      <c r="I4" s="6" t="s">
        <v>15</v>
      </c>
      <c r="J4" s="7" t="s">
        <v>9</v>
      </c>
    </row>
    <row r="5" spans="1:10" s="8" customFormat="1" ht="21.75">
      <c r="A5" s="4">
        <v>4</v>
      </c>
      <c r="B5" s="5" t="s">
        <v>16</v>
      </c>
      <c r="C5" s="6" t="s">
        <v>4</v>
      </c>
      <c r="D5" s="6" t="s">
        <v>5</v>
      </c>
      <c r="E5" s="6" t="s">
        <v>17</v>
      </c>
      <c r="F5" s="6" t="s">
        <v>4</v>
      </c>
      <c r="G5" s="6" t="s">
        <v>18</v>
      </c>
      <c r="H5" s="6" t="s">
        <v>4</v>
      </c>
      <c r="I5" s="6" t="s">
        <v>19</v>
      </c>
      <c r="J5" s="7" t="s">
        <v>9</v>
      </c>
    </row>
    <row r="6" spans="1:10" s="8" customFormat="1" ht="32.25">
      <c r="A6" s="4">
        <v>5</v>
      </c>
      <c r="B6" s="5" t="s">
        <v>20</v>
      </c>
      <c r="C6" s="6" t="s">
        <v>4</v>
      </c>
      <c r="D6" s="6" t="s">
        <v>5</v>
      </c>
      <c r="E6" s="6" t="s">
        <v>21</v>
      </c>
      <c r="F6" s="6" t="s">
        <v>4</v>
      </c>
      <c r="G6" s="6" t="s">
        <v>4</v>
      </c>
      <c r="H6" s="6" t="s">
        <v>4</v>
      </c>
      <c r="I6" s="9" t="s">
        <v>22</v>
      </c>
      <c r="J6" s="7" t="s">
        <v>9</v>
      </c>
    </row>
    <row r="7" spans="1:10" s="8" customFormat="1" ht="12.75">
      <c r="A7" s="4">
        <v>6</v>
      </c>
      <c r="B7" s="5" t="s">
        <v>23</v>
      </c>
      <c r="C7" s="6" t="s">
        <v>4</v>
      </c>
      <c r="D7" s="6" t="s">
        <v>4</v>
      </c>
      <c r="E7" s="6" t="s">
        <v>24</v>
      </c>
      <c r="F7" s="6" t="s">
        <v>4</v>
      </c>
      <c r="G7" s="6" t="s">
        <v>7</v>
      </c>
      <c r="H7" s="6" t="s">
        <v>4</v>
      </c>
      <c r="I7" s="6" t="s">
        <v>19</v>
      </c>
      <c r="J7" s="7" t="s">
        <v>9</v>
      </c>
    </row>
    <row r="8" spans="1:12" s="8" customFormat="1" ht="21.75">
      <c r="A8" s="4">
        <v>7</v>
      </c>
      <c r="B8" s="5" t="s">
        <v>25</v>
      </c>
      <c r="C8" s="6" t="s">
        <v>4</v>
      </c>
      <c r="D8" s="6" t="s">
        <v>26</v>
      </c>
      <c r="E8" s="6" t="s">
        <v>27</v>
      </c>
      <c r="F8" s="6" t="s">
        <v>4</v>
      </c>
      <c r="G8" s="6" t="s">
        <v>28</v>
      </c>
      <c r="H8" s="6" t="s">
        <v>4</v>
      </c>
      <c r="I8" s="6" t="s">
        <v>29</v>
      </c>
      <c r="J8" s="7" t="s">
        <v>9</v>
      </c>
      <c r="L8"/>
    </row>
    <row r="9" spans="1:10" s="8" customFormat="1" ht="32.25">
      <c r="A9" s="4">
        <v>8</v>
      </c>
      <c r="B9" s="5" t="s">
        <v>30</v>
      </c>
      <c r="C9" s="6" t="s">
        <v>4</v>
      </c>
      <c r="D9" s="6" t="s">
        <v>31</v>
      </c>
      <c r="E9" s="6" t="s">
        <v>32</v>
      </c>
      <c r="F9" s="6" t="s">
        <v>4</v>
      </c>
      <c r="G9" s="6" t="s">
        <v>7</v>
      </c>
      <c r="H9" s="6" t="s">
        <v>4</v>
      </c>
      <c r="I9" s="6" t="s">
        <v>33</v>
      </c>
      <c r="J9" s="7" t="s">
        <v>9</v>
      </c>
    </row>
    <row r="10" spans="1:10" s="8" customFormat="1" ht="32.25">
      <c r="A10" s="4">
        <v>9</v>
      </c>
      <c r="B10" s="5" t="s">
        <v>34</v>
      </c>
      <c r="C10" s="6" t="s">
        <v>4</v>
      </c>
      <c r="D10" s="6" t="s">
        <v>5</v>
      </c>
      <c r="E10" s="6" t="s">
        <v>35</v>
      </c>
      <c r="F10" s="6" t="s">
        <v>4</v>
      </c>
      <c r="G10" s="6" t="s">
        <v>7</v>
      </c>
      <c r="H10" s="6" t="s">
        <v>4</v>
      </c>
      <c r="I10" s="6" t="s">
        <v>15</v>
      </c>
      <c r="J10" s="7" t="s">
        <v>9</v>
      </c>
    </row>
    <row r="11" spans="1:10" s="8" customFormat="1" ht="42.75">
      <c r="A11" s="4">
        <v>10</v>
      </c>
      <c r="B11" s="5" t="s">
        <v>36</v>
      </c>
      <c r="C11" s="6" t="s">
        <v>4</v>
      </c>
      <c r="D11" s="6" t="s">
        <v>37</v>
      </c>
      <c r="E11" s="6" t="s">
        <v>4</v>
      </c>
      <c r="F11" s="6" t="s">
        <v>38</v>
      </c>
      <c r="G11" s="6" t="s">
        <v>4</v>
      </c>
      <c r="H11" s="10" t="s">
        <v>39</v>
      </c>
      <c r="I11" s="11"/>
      <c r="J11" s="7" t="s">
        <v>9</v>
      </c>
    </row>
    <row r="12" spans="2:10" s="8" customFormat="1" ht="12.75">
      <c r="B12" s="12"/>
      <c r="C12" s="13"/>
      <c r="D12" s="13"/>
      <c r="E12" s="13"/>
      <c r="F12" s="13"/>
      <c r="G12" s="13"/>
      <c r="H12" s="13"/>
      <c r="I12" s="13"/>
      <c r="J12" s="13"/>
    </row>
    <row r="13" spans="2:10" s="8" customFormat="1" ht="13.5" customHeight="1">
      <c r="B13" s="14" t="s">
        <v>40</v>
      </c>
      <c r="C13" s="15" t="s">
        <v>41</v>
      </c>
      <c r="D13" s="15" t="s">
        <v>42</v>
      </c>
      <c r="E13" s="16"/>
      <c r="F13" s="15" t="s">
        <v>43</v>
      </c>
      <c r="G13" s="15" t="s">
        <v>44</v>
      </c>
      <c r="H13" s="17"/>
      <c r="I13" s="17"/>
      <c r="J13" s="17"/>
    </row>
    <row r="14" spans="2:10" s="8" customFormat="1" ht="13.5" customHeight="1">
      <c r="B14" s="16"/>
      <c r="C14" s="15" t="s">
        <v>45</v>
      </c>
      <c r="D14" s="15" t="s">
        <v>46</v>
      </c>
      <c r="E14" s="16"/>
      <c r="F14" s="15" t="s">
        <v>47</v>
      </c>
      <c r="G14" s="15" t="s">
        <v>48</v>
      </c>
      <c r="H14" s="17"/>
      <c r="I14" s="17"/>
      <c r="J14" s="17"/>
    </row>
    <row r="15" spans="2:10" s="8" customFormat="1" ht="13.5" customHeight="1">
      <c r="B15" s="16"/>
      <c r="C15" s="15"/>
      <c r="D15" s="15"/>
      <c r="E15" s="16"/>
      <c r="F15" s="15"/>
      <c r="G15" s="15" t="s">
        <v>49</v>
      </c>
      <c r="H15" s="17"/>
      <c r="I15" s="17"/>
      <c r="J15" s="17"/>
    </row>
    <row r="16" spans="2:10" s="8" customFormat="1" ht="13.5" customHeight="1">
      <c r="B16" s="16"/>
      <c r="C16" s="15" t="s">
        <v>50</v>
      </c>
      <c r="D16" s="15" t="s">
        <v>51</v>
      </c>
      <c r="E16" s="16"/>
      <c r="F16" s="15" t="s">
        <v>52</v>
      </c>
      <c r="G16" s="15" t="s">
        <v>53</v>
      </c>
      <c r="H16" s="17"/>
      <c r="I16" s="17"/>
      <c r="J16" s="17"/>
    </row>
    <row r="17" spans="2:10" s="8" customFormat="1" ht="13.5" customHeight="1">
      <c r="B17" s="16"/>
      <c r="C17" s="15" t="s">
        <v>54</v>
      </c>
      <c r="D17" s="15" t="s">
        <v>55</v>
      </c>
      <c r="E17" s="16"/>
      <c r="F17" s="15" t="s">
        <v>56</v>
      </c>
      <c r="G17" s="15" t="s">
        <v>57</v>
      </c>
      <c r="H17" s="17"/>
      <c r="I17" s="17"/>
      <c r="J17" s="17"/>
    </row>
    <row r="18" spans="2:10" s="8" customFormat="1" ht="13.5" customHeight="1">
      <c r="B18" s="16"/>
      <c r="C18" s="15" t="s">
        <v>58</v>
      </c>
      <c r="D18" s="15" t="s">
        <v>59</v>
      </c>
      <c r="E18" s="16"/>
      <c r="F18" s="15" t="s">
        <v>60</v>
      </c>
      <c r="G18" s="15" t="s">
        <v>61</v>
      </c>
      <c r="H18" s="17"/>
      <c r="I18" s="17"/>
      <c r="J18" s="17"/>
    </row>
    <row r="19" spans="2:10" s="8" customFormat="1" ht="13.5" customHeight="1">
      <c r="B19" s="16"/>
      <c r="C19" s="16"/>
      <c r="D19" s="16"/>
      <c r="E19" s="16"/>
      <c r="F19" s="16"/>
      <c r="G19" s="16"/>
      <c r="H19" s="16"/>
      <c r="I19" s="16"/>
      <c r="J19" s="16"/>
    </row>
    <row r="20" spans="2:10" s="8" customFormat="1" ht="12.75">
      <c r="B20" s="14" t="s">
        <v>62</v>
      </c>
      <c r="C20" s="16"/>
      <c r="D20" s="16"/>
      <c r="E20" s="16"/>
      <c r="F20" s="16"/>
      <c r="G20" s="16"/>
      <c r="H20" s="16"/>
      <c r="I20" s="16"/>
      <c r="J20" s="16"/>
    </row>
    <row r="21" spans="2:10" s="8" customFormat="1" ht="12.75">
      <c r="B21" s="16"/>
      <c r="C21" s="18"/>
      <c r="D21" s="19" t="s">
        <v>63</v>
      </c>
      <c r="E21" s="19" t="s">
        <v>64</v>
      </c>
      <c r="F21" s="19" t="s">
        <v>65</v>
      </c>
      <c r="G21" s="20" t="s">
        <v>66</v>
      </c>
      <c r="H21" s="16"/>
      <c r="I21" s="16"/>
      <c r="J21" s="16"/>
    </row>
    <row r="22" spans="2:10" s="8" customFormat="1" ht="12.75">
      <c r="B22" s="16"/>
      <c r="C22" s="21" t="s">
        <v>63</v>
      </c>
      <c r="D22" s="22">
        <v>1</v>
      </c>
      <c r="E22" s="22">
        <v>2.099</v>
      </c>
      <c r="F22" s="22">
        <v>4.667</v>
      </c>
      <c r="G22" s="23">
        <v>9.798</v>
      </c>
      <c r="H22" s="16"/>
      <c r="I22" s="16"/>
      <c r="J22" s="16"/>
    </row>
    <row r="23" spans="2:10" s="8" customFormat="1" ht="12.75">
      <c r="B23" s="16"/>
      <c r="C23" s="21" t="s">
        <v>64</v>
      </c>
      <c r="D23" s="22">
        <v>0.47600000000000003</v>
      </c>
      <c r="E23" s="22">
        <v>1</v>
      </c>
      <c r="F23" s="22">
        <v>2.223</v>
      </c>
      <c r="G23" s="23">
        <v>4.667</v>
      </c>
      <c r="H23" s="16"/>
      <c r="I23" s="16"/>
      <c r="J23" s="16"/>
    </row>
    <row r="24" spans="2:10" s="8" customFormat="1" ht="12.75">
      <c r="B24" s="16"/>
      <c r="C24" s="21" t="s">
        <v>65</v>
      </c>
      <c r="D24" s="22">
        <v>0.214</v>
      </c>
      <c r="E24" s="22">
        <v>0.45</v>
      </c>
      <c r="F24" s="22">
        <v>1</v>
      </c>
      <c r="G24" s="23">
        <v>2.099</v>
      </c>
      <c r="H24" s="16"/>
      <c r="I24" s="16"/>
      <c r="J24" s="16"/>
    </row>
    <row r="25" spans="2:10" s="8" customFormat="1" ht="12.75">
      <c r="B25" s="16"/>
      <c r="C25" s="24" t="s">
        <v>66</v>
      </c>
      <c r="D25" s="25">
        <v>0.10200000000000001</v>
      </c>
      <c r="E25" s="25">
        <v>0.214</v>
      </c>
      <c r="F25" s="25">
        <v>0.47600000000000003</v>
      </c>
      <c r="G25" s="26">
        <v>1</v>
      </c>
      <c r="H25" s="16"/>
      <c r="I25" s="16"/>
      <c r="J25" s="16"/>
    </row>
    <row r="26" s="8" customFormat="1" ht="12.75">
      <c r="B26" s="27"/>
    </row>
    <row r="27" s="8" customFormat="1" ht="12.75">
      <c r="B27" s="27"/>
    </row>
    <row r="28" s="8" customFormat="1" ht="12.75">
      <c r="B28" s="27"/>
    </row>
    <row r="29" s="8" customFormat="1" ht="12.75">
      <c r="B29" s="27"/>
    </row>
    <row r="30" s="8" customFormat="1" ht="12.75">
      <c r="B30" s="27"/>
    </row>
    <row r="31" s="8" customFormat="1" ht="12.75">
      <c r="B31" s="27"/>
    </row>
    <row r="32" s="8" customFormat="1" ht="12.75">
      <c r="B32" s="27"/>
    </row>
    <row r="33" s="8" customFormat="1" ht="12.75">
      <c r="B33" s="27"/>
    </row>
    <row r="34" s="8" customFormat="1" ht="12.75">
      <c r="B34" s="27"/>
    </row>
    <row r="35" s="8" customFormat="1" ht="12.75">
      <c r="B35" s="27"/>
    </row>
    <row r="36" s="8" customFormat="1" ht="12.75">
      <c r="B36" s="27"/>
    </row>
    <row r="37" s="8" customFormat="1" ht="12.75">
      <c r="B37" s="27"/>
    </row>
    <row r="38" s="8" customFormat="1" ht="12.75">
      <c r="B38" s="27"/>
    </row>
    <row r="39" s="8" customFormat="1" ht="12.75">
      <c r="B39" s="27"/>
    </row>
    <row r="40" s="8" customFormat="1" ht="12.75">
      <c r="B40" s="27"/>
    </row>
    <row r="41" s="8" customFormat="1" ht="12.75">
      <c r="B41" s="27"/>
    </row>
    <row r="42" s="8" customFormat="1" ht="12.75">
      <c r="B42" s="27"/>
    </row>
    <row r="43" s="8" customFormat="1" ht="12.75">
      <c r="B43" s="27"/>
    </row>
    <row r="44" s="8" customFormat="1" ht="12.75">
      <c r="B44" s="27"/>
    </row>
    <row r="45" s="8" customFormat="1" ht="12.75">
      <c r="B45" s="27"/>
    </row>
    <row r="46" s="8" customFormat="1" ht="12.75">
      <c r="B46" s="27"/>
    </row>
    <row r="47" s="8" customFormat="1" ht="12.75">
      <c r="B47" s="27"/>
    </row>
    <row r="48" s="8" customFormat="1" ht="12.75">
      <c r="B48" s="27"/>
    </row>
    <row r="49" s="8" customFormat="1" ht="12.75">
      <c r="B49" s="27"/>
    </row>
    <row r="50" s="8" customFormat="1" ht="12.75">
      <c r="B50" s="27"/>
    </row>
    <row r="51" s="8" customFormat="1" ht="12.75">
      <c r="B51" s="27"/>
    </row>
    <row r="52" s="8" customFormat="1" ht="12.75">
      <c r="B52" s="27"/>
    </row>
    <row r="53" s="8" customFormat="1" ht="12.75">
      <c r="B53" s="27"/>
    </row>
    <row r="54" s="8" customFormat="1" ht="12.75">
      <c r="B54" s="27"/>
    </row>
    <row r="55" s="8" customFormat="1" ht="12.75">
      <c r="B55" s="27"/>
    </row>
    <row r="56" s="8" customFormat="1" ht="12.75">
      <c r="B56" s="27"/>
    </row>
    <row r="57" s="8" customFormat="1" ht="12.75">
      <c r="B57" s="27"/>
    </row>
    <row r="58" s="8" customFormat="1" ht="12.75">
      <c r="B58" s="27"/>
    </row>
    <row r="59" s="8" customFormat="1" ht="12.75">
      <c r="B59" s="27"/>
    </row>
    <row r="60" s="8" customFormat="1" ht="12.75">
      <c r="B60" s="27"/>
    </row>
    <row r="61" s="8" customFormat="1" ht="12.75">
      <c r="B61" s="27"/>
    </row>
    <row r="62" s="8" customFormat="1" ht="12.75">
      <c r="B62" s="27"/>
    </row>
    <row r="63" s="8" customFormat="1" ht="12.75">
      <c r="B63" s="27"/>
    </row>
    <row r="64" s="8" customFormat="1" ht="12.75">
      <c r="B64" s="27"/>
    </row>
    <row r="65" s="8" customFormat="1" ht="12.75">
      <c r="B65" s="27"/>
    </row>
    <row r="66" s="8" customFormat="1" ht="12.75">
      <c r="B66" s="27"/>
    </row>
    <row r="67" s="8" customFormat="1" ht="12.75">
      <c r="B67" s="27"/>
    </row>
    <row r="68" s="8" customFormat="1" ht="12.75">
      <c r="B68" s="27"/>
    </row>
    <row r="69" s="8" customFormat="1" ht="12.75">
      <c r="B69" s="27"/>
    </row>
    <row r="70" s="8" customFormat="1" ht="12.75">
      <c r="B70" s="27"/>
    </row>
    <row r="71" s="8" customFormat="1" ht="12.75">
      <c r="B71" s="27"/>
    </row>
    <row r="72" s="8" customFormat="1" ht="12.75">
      <c r="B72" s="27"/>
    </row>
    <row r="73" s="8" customFormat="1" ht="12.75">
      <c r="B73" s="27"/>
    </row>
    <row r="74" s="8" customFormat="1" ht="12.75">
      <c r="B74" s="27"/>
    </row>
    <row r="75" s="8" customFormat="1" ht="12.75">
      <c r="B75" s="27"/>
    </row>
    <row r="76" s="8" customFormat="1" ht="12.75">
      <c r="B76" s="27"/>
    </row>
    <row r="77" s="8" customFormat="1" ht="12.75">
      <c r="B77" s="27"/>
    </row>
    <row r="78" s="8" customFormat="1" ht="12.75">
      <c r="B78" s="27"/>
    </row>
    <row r="79" s="8" customFormat="1" ht="12.75">
      <c r="B79" s="27"/>
    </row>
    <row r="80" s="8" customFormat="1" ht="12.75">
      <c r="B80" s="27"/>
    </row>
    <row r="81" s="8" customFormat="1" ht="12.75">
      <c r="B81" s="27"/>
    </row>
    <row r="82" s="8" customFormat="1" ht="12.75">
      <c r="B82" s="27"/>
    </row>
    <row r="83" s="8" customFormat="1" ht="12.75">
      <c r="B83" s="27"/>
    </row>
    <row r="84" s="8" customFormat="1" ht="12.75">
      <c r="B84" s="27"/>
    </row>
    <row r="85" s="8" customFormat="1" ht="12.75">
      <c r="B85" s="27"/>
    </row>
    <row r="86" s="8" customFormat="1" ht="12.75">
      <c r="B86" s="27"/>
    </row>
    <row r="87" s="8" customFormat="1" ht="12.75">
      <c r="B87" s="27"/>
    </row>
    <row r="88" s="8" customFormat="1" ht="12.75">
      <c r="B88" s="27"/>
    </row>
    <row r="89" s="8" customFormat="1" ht="12.75">
      <c r="B89" s="27"/>
    </row>
    <row r="90" s="8" customFormat="1" ht="12.75">
      <c r="B90" s="27"/>
    </row>
    <row r="91" s="8" customFormat="1" ht="12.75">
      <c r="B91" s="27"/>
    </row>
    <row r="92" s="8" customFormat="1" ht="12.75">
      <c r="B92" s="27"/>
    </row>
    <row r="93" s="8" customFormat="1" ht="12.75">
      <c r="B93" s="27"/>
    </row>
    <row r="94" s="8" customFormat="1" ht="12.75">
      <c r="B94" s="27"/>
    </row>
    <row r="95" s="8" customFormat="1" ht="12.75">
      <c r="B95" s="27"/>
    </row>
    <row r="96" s="8" customFormat="1" ht="12.75">
      <c r="B96" s="27"/>
    </row>
    <row r="97" s="8" customFormat="1" ht="12.75">
      <c r="B97" s="27"/>
    </row>
    <row r="98" s="8" customFormat="1" ht="12.75">
      <c r="B98" s="27"/>
    </row>
    <row r="99" s="8" customFormat="1" ht="12.75">
      <c r="B99" s="27"/>
    </row>
    <row r="100" s="8" customFormat="1" ht="12.75">
      <c r="B100" s="27"/>
    </row>
    <row r="101" s="8" customFormat="1" ht="12.75">
      <c r="B101" s="27"/>
    </row>
    <row r="102" s="8" customFormat="1" ht="12.75">
      <c r="B102" s="27"/>
    </row>
    <row r="103" s="8" customFormat="1" ht="12.75">
      <c r="B103" s="27"/>
    </row>
    <row r="104" s="8" customFormat="1" ht="12.75">
      <c r="B104" s="27"/>
    </row>
    <row r="105" s="8" customFormat="1" ht="12.75">
      <c r="B105" s="27"/>
    </row>
    <row r="106" s="8" customFormat="1" ht="12.75">
      <c r="B106" s="27"/>
    </row>
    <row r="107" s="8" customFormat="1" ht="12.75">
      <c r="B107" s="27"/>
    </row>
    <row r="108" s="8" customFormat="1" ht="12.75">
      <c r="B108" s="27"/>
    </row>
    <row r="109" s="8" customFormat="1" ht="12.75">
      <c r="B109" s="27"/>
    </row>
    <row r="110" s="8" customFormat="1" ht="12.75">
      <c r="B110" s="27"/>
    </row>
    <row r="111" s="8" customFormat="1" ht="12.75">
      <c r="B111" s="27"/>
    </row>
    <row r="112" s="8" customFormat="1" ht="12.75">
      <c r="B112" s="27"/>
    </row>
    <row r="113" s="8" customFormat="1" ht="12.75">
      <c r="B113" s="27"/>
    </row>
    <row r="114" s="8" customFormat="1" ht="12.75">
      <c r="B114" s="27"/>
    </row>
    <row r="115" s="8" customFormat="1" ht="12.75">
      <c r="B115" s="27"/>
    </row>
    <row r="116" s="8" customFormat="1" ht="12.75">
      <c r="B116" s="27"/>
    </row>
    <row r="117" s="8" customFormat="1" ht="12.75">
      <c r="B117" s="27"/>
    </row>
    <row r="118" s="8" customFormat="1" ht="12.75">
      <c r="B118" s="27"/>
    </row>
    <row r="119" s="8" customFormat="1" ht="12.75">
      <c r="B119" s="27"/>
    </row>
    <row r="120" s="8" customFormat="1" ht="12.75">
      <c r="B120" s="27"/>
    </row>
    <row r="121" s="8" customFormat="1" ht="12.75">
      <c r="B121" s="27"/>
    </row>
    <row r="122" s="8" customFormat="1" ht="12.75">
      <c r="B122" s="27"/>
    </row>
    <row r="123" s="8" customFormat="1" ht="12.75">
      <c r="B123" s="27"/>
    </row>
    <row r="124" s="8" customFormat="1" ht="12.75">
      <c r="B124" s="27"/>
    </row>
    <row r="125" s="8" customFormat="1" ht="12.75">
      <c r="B125" s="27"/>
    </row>
    <row r="126" s="8" customFormat="1" ht="12.75">
      <c r="B126" s="27"/>
    </row>
    <row r="127" s="8" customFormat="1" ht="12.75">
      <c r="B127" s="27"/>
    </row>
    <row r="128" s="8" customFormat="1" ht="12.75">
      <c r="B128" s="27"/>
    </row>
    <row r="129" s="8" customFormat="1" ht="12.75">
      <c r="B129" s="27"/>
    </row>
    <row r="130" s="8" customFormat="1" ht="12.75">
      <c r="B130" s="27"/>
    </row>
    <row r="131" s="8" customFormat="1" ht="12.75">
      <c r="B131" s="27"/>
    </row>
    <row r="132" s="8" customFormat="1" ht="12.75">
      <c r="B132" s="27"/>
    </row>
    <row r="133" s="8" customFormat="1" ht="12.75">
      <c r="B133" s="27"/>
    </row>
    <row r="134" s="8" customFormat="1" ht="12.75">
      <c r="B134" s="27"/>
    </row>
    <row r="135" s="8" customFormat="1" ht="12.75">
      <c r="B135" s="27"/>
    </row>
    <row r="136" s="8" customFormat="1" ht="12.75">
      <c r="B136" s="27"/>
    </row>
    <row r="137" s="8" customFormat="1" ht="12.75">
      <c r="B137" s="27"/>
    </row>
    <row r="138" s="8" customFormat="1" ht="12.75">
      <c r="B138" s="27"/>
    </row>
    <row r="139" s="8" customFormat="1" ht="12.75">
      <c r="B139" s="27"/>
    </row>
    <row r="140" s="8" customFormat="1" ht="12.75">
      <c r="B140" s="27"/>
    </row>
    <row r="141" s="8" customFormat="1" ht="12.75">
      <c r="B141" s="27"/>
    </row>
    <row r="142" s="8" customFormat="1" ht="12.75">
      <c r="B142" s="27"/>
    </row>
    <row r="143" s="8" customFormat="1" ht="12.75">
      <c r="B143" s="27"/>
    </row>
    <row r="144" s="8" customFormat="1" ht="12.75">
      <c r="B144" s="27"/>
    </row>
    <row r="145" s="8" customFormat="1" ht="12.75">
      <c r="B145" s="27"/>
    </row>
    <row r="146" s="8" customFormat="1" ht="12.75">
      <c r="B146" s="27"/>
    </row>
    <row r="147" s="8" customFormat="1" ht="12.75">
      <c r="B147" s="27"/>
    </row>
    <row r="148" s="8" customFormat="1" ht="12.75">
      <c r="B148" s="27"/>
    </row>
    <row r="149" s="8" customFormat="1" ht="12.75">
      <c r="B149" s="27"/>
    </row>
    <row r="150" s="8" customFormat="1" ht="12.75">
      <c r="B150" s="27"/>
    </row>
    <row r="151" s="8" customFormat="1" ht="12.75">
      <c r="B151" s="27"/>
    </row>
    <row r="152" s="8" customFormat="1" ht="12.75">
      <c r="B152" s="27"/>
    </row>
    <row r="153" s="8" customFormat="1" ht="12.75">
      <c r="B153" s="27"/>
    </row>
  </sheetData>
  <sheetProtection selectLockedCells="1" selectUnlockedCells="1"/>
  <printOptions horizontalCentered="1"/>
  <pageMargins left="0.39375" right="0.39375" top="0.6229166666666667" bottom="0.25972222222222224" header="0.25972222222222224" footer="0.5118055555555555"/>
  <pageSetup firstPageNumber="1" useFirstPageNumber="1" horizontalDpi="300" verticalDpi="300" orientation="landscape" paperSize="9"/>
  <headerFooter alignWithMargins="0">
    <oddHeader>&amp;L&amp;"Arial,Fett"Trainingsplan für 02:00:00&amp;C&amp;"Arial,Fett"&amp;12&amp;ULuxemburg Halb-Marathon, 15. Mai 2010&amp;R&amp;"Arial,Fett"Bereich für Endzeit: 01:55:00 - 02:12:00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selection activeCell="D2" sqref="D2"/>
    </sheetView>
  </sheetViews>
  <sheetFormatPr defaultColWidth="12.57421875" defaultRowHeight="12.75"/>
  <cols>
    <col min="1" max="2" width="11.57421875" style="0" customWidth="1"/>
    <col min="3" max="3" width="7.7109375" style="0" customWidth="1"/>
    <col min="4" max="4" width="17.8515625" style="0" customWidth="1"/>
    <col min="5" max="5" width="10.140625" style="0" customWidth="1"/>
    <col min="6" max="7" width="40.8515625" style="0" customWidth="1"/>
    <col min="8" max="16384" width="11.57421875" style="0" customWidth="1"/>
  </cols>
  <sheetData>
    <row r="1" spans="1:7" s="8" customFormat="1" ht="12" customHeight="1">
      <c r="A1" s="28" t="s">
        <v>67</v>
      </c>
      <c r="B1" s="29" t="s">
        <v>68</v>
      </c>
      <c r="C1" s="29" t="s">
        <v>69</v>
      </c>
      <c r="D1" s="29" t="s">
        <v>70</v>
      </c>
      <c r="E1" s="29" t="s">
        <v>71</v>
      </c>
      <c r="F1" s="29" t="s">
        <v>72</v>
      </c>
      <c r="G1" s="30" t="s">
        <v>73</v>
      </c>
    </row>
    <row r="2" spans="1:7" s="8" customFormat="1" ht="16.5" customHeight="1">
      <c r="A2" s="31" t="str">
        <f>'10_Wochen_Plan'!B2</f>
        <v>08.03.-14.03.</v>
      </c>
      <c r="B2" s="32">
        <v>40245</v>
      </c>
      <c r="C2" s="33">
        <v>0</v>
      </c>
      <c r="D2" s="34"/>
      <c r="E2" s="34"/>
      <c r="F2" s="35"/>
      <c r="G2" s="36"/>
    </row>
    <row r="3" spans="1:7" s="8" customFormat="1" ht="16.5" customHeight="1">
      <c r="A3" s="31"/>
      <c r="B3" s="32">
        <f>B2+1</f>
        <v>40246</v>
      </c>
      <c r="C3" s="33">
        <v>0</v>
      </c>
      <c r="D3" s="34"/>
      <c r="E3" s="34"/>
      <c r="F3" s="35"/>
      <c r="G3" s="36"/>
    </row>
    <row r="4" spans="1:7" s="8" customFormat="1" ht="16.5" customHeight="1">
      <c r="A4" s="31"/>
      <c r="B4" s="32">
        <f>B3+1</f>
        <v>40247</v>
      </c>
      <c r="C4" s="33">
        <v>0</v>
      </c>
      <c r="D4" s="34"/>
      <c r="E4" s="34"/>
      <c r="F4" s="35"/>
      <c r="G4" s="36"/>
    </row>
    <row r="5" spans="1:7" s="8" customFormat="1" ht="16.5" customHeight="1">
      <c r="A5" s="31"/>
      <c r="B5" s="32">
        <f>B4+1</f>
        <v>40248</v>
      </c>
      <c r="C5" s="33">
        <v>0</v>
      </c>
      <c r="D5" s="34"/>
      <c r="E5" s="34"/>
      <c r="F5" s="35"/>
      <c r="G5" s="36"/>
    </row>
    <row r="6" spans="1:7" s="8" customFormat="1" ht="16.5" customHeight="1">
      <c r="A6" s="31"/>
      <c r="B6" s="32">
        <f>B5+1</f>
        <v>40249</v>
      </c>
      <c r="C6" s="33">
        <v>0</v>
      </c>
      <c r="D6" s="34"/>
      <c r="E6" s="34"/>
      <c r="F6" s="35"/>
      <c r="G6" s="36"/>
    </row>
    <row r="7" spans="1:7" s="8" customFormat="1" ht="16.5" customHeight="1">
      <c r="A7" s="31"/>
      <c r="B7" s="32">
        <f>B6+1</f>
        <v>40250</v>
      </c>
      <c r="C7" s="33">
        <v>0</v>
      </c>
      <c r="D7" s="34"/>
      <c r="E7" s="34"/>
      <c r="F7" s="35"/>
      <c r="G7" s="36"/>
    </row>
    <row r="8" spans="1:7" s="8" customFormat="1" ht="16.5" customHeight="1">
      <c r="A8" s="31"/>
      <c r="B8" s="32">
        <f>B7+1</f>
        <v>40251</v>
      </c>
      <c r="C8" s="33">
        <v>0</v>
      </c>
      <c r="D8" s="34"/>
      <c r="E8" s="34"/>
      <c r="F8" s="35"/>
      <c r="G8" s="36"/>
    </row>
    <row r="9" spans="1:7" s="8" customFormat="1" ht="16.5" customHeight="1">
      <c r="A9" s="37" t="s">
        <v>67</v>
      </c>
      <c r="B9" s="38" t="str">
        <f>'10_Wochen_Plan'!J2</f>
        <v>??km</v>
      </c>
      <c r="C9" s="39">
        <f>SUM(C2:C8)</f>
        <v>0</v>
      </c>
      <c r="D9" s="38"/>
      <c r="E9" s="38"/>
      <c r="F9" s="40"/>
      <c r="G9" s="41"/>
    </row>
    <row r="10" spans="1:7" s="8" customFormat="1" ht="16.5" customHeight="1">
      <c r="A10" s="42" t="s">
        <v>74</v>
      </c>
      <c r="B10" s="42"/>
      <c r="C10" s="33">
        <v>0</v>
      </c>
      <c r="D10" s="38"/>
      <c r="E10" s="38"/>
      <c r="F10" s="40"/>
      <c r="G10" s="41"/>
    </row>
    <row r="11" spans="1:7" s="8" customFormat="1" ht="12" customHeight="1">
      <c r="A11" s="28" t="s">
        <v>67</v>
      </c>
      <c r="B11" s="29" t="s">
        <v>68</v>
      </c>
      <c r="C11" s="29" t="s">
        <v>69</v>
      </c>
      <c r="D11" s="29" t="s">
        <v>70</v>
      </c>
      <c r="E11" s="29" t="s">
        <v>71</v>
      </c>
      <c r="F11" s="29" t="s">
        <v>72</v>
      </c>
      <c r="G11" s="30" t="s">
        <v>73</v>
      </c>
    </row>
    <row r="12" spans="1:7" s="8" customFormat="1" ht="16.5" customHeight="1">
      <c r="A12" s="31" t="str">
        <f>'10_Wochen_Plan'!B3</f>
        <v>15.03.-21.03.</v>
      </c>
      <c r="B12" s="32">
        <f>$B$2+7</f>
        <v>40252</v>
      </c>
      <c r="C12" s="33">
        <v>0</v>
      </c>
      <c r="D12" s="34"/>
      <c r="E12" s="34"/>
      <c r="F12" s="35"/>
      <c r="G12" s="36"/>
    </row>
    <row r="13" spans="1:7" s="8" customFormat="1" ht="16.5" customHeight="1">
      <c r="A13" s="31"/>
      <c r="B13" s="32">
        <f>B12+1</f>
        <v>40253</v>
      </c>
      <c r="C13" s="33">
        <v>0</v>
      </c>
      <c r="D13" s="34"/>
      <c r="E13" s="34"/>
      <c r="F13" s="35"/>
      <c r="G13" s="36"/>
    </row>
    <row r="14" spans="1:7" s="8" customFormat="1" ht="16.5" customHeight="1">
      <c r="A14" s="31"/>
      <c r="B14" s="32">
        <f>B13+1</f>
        <v>40254</v>
      </c>
      <c r="C14" s="33">
        <v>0</v>
      </c>
      <c r="D14" s="34"/>
      <c r="E14" s="34"/>
      <c r="F14" s="35"/>
      <c r="G14" s="36"/>
    </row>
    <row r="15" spans="1:7" s="8" customFormat="1" ht="16.5" customHeight="1">
      <c r="A15" s="31"/>
      <c r="B15" s="32">
        <f>B14+1</f>
        <v>40255</v>
      </c>
      <c r="C15" s="33">
        <v>0</v>
      </c>
      <c r="D15" s="34"/>
      <c r="E15" s="34"/>
      <c r="F15" s="35"/>
      <c r="G15" s="36"/>
    </row>
    <row r="16" spans="1:7" s="8" customFormat="1" ht="16.5" customHeight="1">
      <c r="A16" s="31"/>
      <c r="B16" s="32">
        <f>B15+1</f>
        <v>40256</v>
      </c>
      <c r="C16" s="33">
        <v>0</v>
      </c>
      <c r="D16" s="34"/>
      <c r="E16" s="34"/>
      <c r="F16" s="35"/>
      <c r="G16" s="36"/>
    </row>
    <row r="17" spans="1:7" s="8" customFormat="1" ht="16.5" customHeight="1">
      <c r="A17" s="31"/>
      <c r="B17" s="32">
        <f>B16+1</f>
        <v>40257</v>
      </c>
      <c r="C17" s="33">
        <v>0</v>
      </c>
      <c r="D17" s="34"/>
      <c r="E17" s="34"/>
      <c r="F17" s="35"/>
      <c r="G17" s="36"/>
    </row>
    <row r="18" spans="1:7" s="8" customFormat="1" ht="16.5" customHeight="1">
      <c r="A18" s="31"/>
      <c r="B18" s="32">
        <f>B17+1</f>
        <v>40258</v>
      </c>
      <c r="C18" s="33">
        <v>0</v>
      </c>
      <c r="D18" s="34"/>
      <c r="E18" s="34"/>
      <c r="F18" s="35"/>
      <c r="G18" s="36"/>
    </row>
    <row r="19" spans="1:7" s="8" customFormat="1" ht="16.5" customHeight="1">
      <c r="A19" s="37" t="s">
        <v>67</v>
      </c>
      <c r="B19" s="38" t="str">
        <f>'10_Wochen_Plan'!J3</f>
        <v>??km</v>
      </c>
      <c r="C19" s="39">
        <f>SUM(C12:C18)</f>
        <v>0</v>
      </c>
      <c r="D19" s="38"/>
      <c r="E19" s="38"/>
      <c r="F19" s="40"/>
      <c r="G19" s="41"/>
    </row>
    <row r="20" spans="1:7" s="8" customFormat="1" ht="16.5" customHeight="1">
      <c r="A20" s="42" t="s">
        <v>74</v>
      </c>
      <c r="B20" s="42"/>
      <c r="C20" s="33">
        <v>0</v>
      </c>
      <c r="D20" s="38"/>
      <c r="E20" s="38"/>
      <c r="F20" s="40"/>
      <c r="G20" s="41"/>
    </row>
    <row r="21" spans="1:7" s="8" customFormat="1" ht="12" customHeight="1">
      <c r="A21" s="28" t="s">
        <v>67</v>
      </c>
      <c r="B21" s="29" t="s">
        <v>68</v>
      </c>
      <c r="C21" s="29" t="s">
        <v>69</v>
      </c>
      <c r="D21" s="29" t="s">
        <v>70</v>
      </c>
      <c r="E21" s="29" t="s">
        <v>71</v>
      </c>
      <c r="F21" s="29" t="s">
        <v>72</v>
      </c>
      <c r="G21" s="30" t="s">
        <v>73</v>
      </c>
    </row>
    <row r="22" spans="1:7" s="8" customFormat="1" ht="16.5" customHeight="1">
      <c r="A22" s="31" t="str">
        <f>'10_Wochen_Plan'!B4</f>
        <v>22.03.-28.03.</v>
      </c>
      <c r="B22" s="32">
        <f>$B$2+14</f>
        <v>40259</v>
      </c>
      <c r="C22" s="33">
        <v>0</v>
      </c>
      <c r="D22" s="34"/>
      <c r="E22" s="34"/>
      <c r="F22" s="35"/>
      <c r="G22" s="36"/>
    </row>
    <row r="23" spans="1:7" s="8" customFormat="1" ht="16.5" customHeight="1">
      <c r="A23" s="31"/>
      <c r="B23" s="32">
        <f>B22+1</f>
        <v>40260</v>
      </c>
      <c r="C23" s="33">
        <v>0</v>
      </c>
      <c r="D23" s="34"/>
      <c r="E23" s="34"/>
      <c r="F23" s="35"/>
      <c r="G23" s="36"/>
    </row>
    <row r="24" spans="1:7" s="8" customFormat="1" ht="16.5" customHeight="1">
      <c r="A24" s="31"/>
      <c r="B24" s="32">
        <f>B23+1</f>
        <v>40261</v>
      </c>
      <c r="C24" s="33">
        <v>0</v>
      </c>
      <c r="D24" s="34"/>
      <c r="E24" s="34"/>
      <c r="F24" s="35"/>
      <c r="G24" s="36"/>
    </row>
    <row r="25" spans="1:7" s="8" customFormat="1" ht="16.5" customHeight="1">
      <c r="A25" s="31"/>
      <c r="B25" s="32">
        <f>B24+1</f>
        <v>40262</v>
      </c>
      <c r="C25" s="33">
        <v>0</v>
      </c>
      <c r="D25" s="34"/>
      <c r="E25" s="34"/>
      <c r="F25" s="35"/>
      <c r="G25" s="36"/>
    </row>
    <row r="26" spans="1:7" s="8" customFormat="1" ht="16.5" customHeight="1">
      <c r="A26" s="31"/>
      <c r="B26" s="32">
        <f>B25+1</f>
        <v>40263</v>
      </c>
      <c r="C26" s="33">
        <v>0</v>
      </c>
      <c r="D26" s="34"/>
      <c r="E26" s="34"/>
      <c r="F26" s="35"/>
      <c r="G26" s="36"/>
    </row>
    <row r="27" spans="1:7" s="8" customFormat="1" ht="16.5" customHeight="1">
      <c r="A27" s="31"/>
      <c r="B27" s="32">
        <f>B26+1</f>
        <v>40264</v>
      </c>
      <c r="C27" s="33">
        <v>0</v>
      </c>
      <c r="D27" s="34"/>
      <c r="E27" s="34"/>
      <c r="F27" s="35"/>
      <c r="G27" s="36"/>
    </row>
    <row r="28" spans="1:7" s="8" customFormat="1" ht="16.5" customHeight="1">
      <c r="A28" s="31"/>
      <c r="B28" s="32">
        <f>B27+1</f>
        <v>40265</v>
      </c>
      <c r="C28" s="33">
        <v>0</v>
      </c>
      <c r="D28" s="43"/>
      <c r="E28" s="34"/>
      <c r="F28" s="35"/>
      <c r="G28" s="36"/>
    </row>
    <row r="29" spans="1:7" s="8" customFormat="1" ht="16.5" customHeight="1">
      <c r="A29" s="37" t="s">
        <v>67</v>
      </c>
      <c r="B29" s="38" t="str">
        <f>'10_Wochen_Plan'!J4</f>
        <v>??km</v>
      </c>
      <c r="C29" s="39">
        <f>SUM(C22:C28)</f>
        <v>0</v>
      </c>
      <c r="D29" s="38"/>
      <c r="E29" s="38"/>
      <c r="F29" s="40"/>
      <c r="G29" s="41"/>
    </row>
    <row r="30" spans="1:7" s="8" customFormat="1" ht="16.5" customHeight="1">
      <c r="A30" s="42" t="s">
        <v>74</v>
      </c>
      <c r="B30" s="42"/>
      <c r="C30" s="33">
        <v>0</v>
      </c>
      <c r="D30" s="38"/>
      <c r="E30" s="38"/>
      <c r="F30" s="40"/>
      <c r="G30" s="41"/>
    </row>
    <row r="31" spans="1:7" s="8" customFormat="1" ht="12" customHeight="1">
      <c r="A31" s="28" t="s">
        <v>67</v>
      </c>
      <c r="B31" s="29" t="s">
        <v>68</v>
      </c>
      <c r="C31" s="29" t="s">
        <v>69</v>
      </c>
      <c r="D31" s="29" t="s">
        <v>70</v>
      </c>
      <c r="E31" s="29" t="s">
        <v>71</v>
      </c>
      <c r="F31" s="29" t="s">
        <v>72</v>
      </c>
      <c r="G31" s="30" t="s">
        <v>73</v>
      </c>
    </row>
    <row r="32" spans="1:7" s="8" customFormat="1" ht="16.5" customHeight="1">
      <c r="A32" s="31" t="str">
        <f>'10_Wochen_Plan'!B5</f>
        <v>29.03.-04.04.</v>
      </c>
      <c r="B32" s="32">
        <f>$B$2+21</f>
        <v>40266</v>
      </c>
      <c r="C32" s="33">
        <v>0</v>
      </c>
      <c r="D32" s="34"/>
      <c r="E32" s="34"/>
      <c r="F32" s="35"/>
      <c r="G32" s="36"/>
    </row>
    <row r="33" spans="1:7" s="8" customFormat="1" ht="16.5" customHeight="1">
      <c r="A33" s="31"/>
      <c r="B33" s="32">
        <f>B32+1</f>
        <v>40267</v>
      </c>
      <c r="C33" s="33">
        <v>0</v>
      </c>
      <c r="D33" s="34"/>
      <c r="E33" s="34"/>
      <c r="F33" s="35"/>
      <c r="G33" s="36"/>
    </row>
    <row r="34" spans="1:7" s="8" customFormat="1" ht="16.5" customHeight="1">
      <c r="A34" s="31"/>
      <c r="B34" s="32">
        <f>B33+1</f>
        <v>40268</v>
      </c>
      <c r="C34" s="33">
        <v>0</v>
      </c>
      <c r="D34" s="34"/>
      <c r="E34" s="34"/>
      <c r="F34" s="35"/>
      <c r="G34" s="36"/>
    </row>
    <row r="35" spans="1:7" s="8" customFormat="1" ht="16.5" customHeight="1">
      <c r="A35" s="31"/>
      <c r="B35" s="32">
        <f>B34+1</f>
        <v>40269</v>
      </c>
      <c r="C35" s="33">
        <v>0</v>
      </c>
      <c r="D35" s="34"/>
      <c r="E35" s="34"/>
      <c r="F35" s="35"/>
      <c r="G35" s="36"/>
    </row>
    <row r="36" spans="1:7" s="8" customFormat="1" ht="16.5" customHeight="1">
      <c r="A36" s="31"/>
      <c r="B36" s="32">
        <f>B35+1</f>
        <v>40270</v>
      </c>
      <c r="C36" s="33">
        <v>0</v>
      </c>
      <c r="D36" s="34"/>
      <c r="E36" s="34"/>
      <c r="F36" s="35"/>
      <c r="G36" s="36"/>
    </row>
    <row r="37" spans="1:7" s="8" customFormat="1" ht="16.5" customHeight="1">
      <c r="A37" s="31"/>
      <c r="B37" s="32">
        <f>B36+1</f>
        <v>40271</v>
      </c>
      <c r="C37" s="33">
        <v>0</v>
      </c>
      <c r="D37" s="34"/>
      <c r="E37" s="34"/>
      <c r="F37" s="35"/>
      <c r="G37" s="36"/>
    </row>
    <row r="38" spans="1:7" s="8" customFormat="1" ht="16.5" customHeight="1">
      <c r="A38" s="31"/>
      <c r="B38" s="32">
        <f>B37+1</f>
        <v>40272</v>
      </c>
      <c r="C38" s="33">
        <v>0</v>
      </c>
      <c r="D38" s="43"/>
      <c r="E38" s="34"/>
      <c r="F38" s="35"/>
      <c r="G38" s="36"/>
    </row>
    <row r="39" spans="1:7" s="8" customFormat="1" ht="16.5" customHeight="1">
      <c r="A39" s="37" t="s">
        <v>67</v>
      </c>
      <c r="B39" s="38" t="str">
        <f>'10_Wochen_Plan'!J5</f>
        <v>??km</v>
      </c>
      <c r="C39" s="39">
        <f>SUM(C32:C38)</f>
        <v>0</v>
      </c>
      <c r="D39" s="38"/>
      <c r="E39" s="38"/>
      <c r="F39" s="40"/>
      <c r="G39" s="41"/>
    </row>
    <row r="40" spans="1:7" s="8" customFormat="1" ht="16.5" customHeight="1">
      <c r="A40" s="42" t="s">
        <v>74</v>
      </c>
      <c r="B40" s="42"/>
      <c r="C40" s="33">
        <v>0</v>
      </c>
      <c r="D40" s="38"/>
      <c r="E40" s="38"/>
      <c r="F40" s="40"/>
      <c r="G40" s="41"/>
    </row>
    <row r="41" spans="1:7" s="8" customFormat="1" ht="12" customHeight="1">
      <c r="A41" s="28" t="s">
        <v>67</v>
      </c>
      <c r="B41" s="29" t="s">
        <v>68</v>
      </c>
      <c r="C41" s="29" t="s">
        <v>69</v>
      </c>
      <c r="D41" s="29" t="s">
        <v>70</v>
      </c>
      <c r="E41" s="29" t="s">
        <v>71</v>
      </c>
      <c r="F41" s="29" t="s">
        <v>72</v>
      </c>
      <c r="G41" s="30" t="s">
        <v>73</v>
      </c>
    </row>
    <row r="42" spans="1:7" s="8" customFormat="1" ht="16.5" customHeight="1">
      <c r="A42" s="31" t="str">
        <f>'10_Wochen_Plan'!B6</f>
        <v>05.04.-11.04.</v>
      </c>
      <c r="B42" s="32">
        <f>$B$2+28</f>
        <v>40273</v>
      </c>
      <c r="C42" s="33">
        <v>0</v>
      </c>
      <c r="D42" s="34"/>
      <c r="E42" s="34"/>
      <c r="F42" s="35"/>
      <c r="G42" s="36"/>
    </row>
    <row r="43" spans="1:7" s="8" customFormat="1" ht="16.5" customHeight="1">
      <c r="A43" s="31"/>
      <c r="B43" s="32">
        <f>B42+1</f>
        <v>40274</v>
      </c>
      <c r="C43" s="33">
        <v>0</v>
      </c>
      <c r="D43" s="34"/>
      <c r="E43" s="34"/>
      <c r="F43" s="35"/>
      <c r="G43" s="36"/>
    </row>
    <row r="44" spans="1:7" s="8" customFormat="1" ht="16.5" customHeight="1">
      <c r="A44" s="31"/>
      <c r="B44" s="32">
        <f>B43+1</f>
        <v>40275</v>
      </c>
      <c r="C44" s="33">
        <v>0</v>
      </c>
      <c r="D44" s="34"/>
      <c r="E44" s="34"/>
      <c r="F44" s="35"/>
      <c r="G44" s="36"/>
    </row>
    <row r="45" spans="1:7" s="8" customFormat="1" ht="16.5" customHeight="1">
      <c r="A45" s="31"/>
      <c r="B45" s="32">
        <f>B44+1</f>
        <v>40276</v>
      </c>
      <c r="C45" s="33">
        <v>0</v>
      </c>
      <c r="D45" s="34"/>
      <c r="E45" s="34"/>
      <c r="F45" s="35"/>
      <c r="G45" s="36"/>
    </row>
    <row r="46" spans="1:7" s="8" customFormat="1" ht="16.5" customHeight="1">
      <c r="A46" s="31"/>
      <c r="B46" s="32">
        <f>B45+1</f>
        <v>40277</v>
      </c>
      <c r="C46" s="33">
        <v>0</v>
      </c>
      <c r="D46" s="34"/>
      <c r="E46" s="34"/>
      <c r="F46" s="35"/>
      <c r="G46" s="36"/>
    </row>
    <row r="47" spans="1:7" s="8" customFormat="1" ht="16.5" customHeight="1">
      <c r="A47" s="31"/>
      <c r="B47" s="32">
        <f>B46+1</f>
        <v>40278</v>
      </c>
      <c r="C47" s="33">
        <v>0</v>
      </c>
      <c r="D47" s="34"/>
      <c r="E47" s="34"/>
      <c r="F47" s="35"/>
      <c r="G47" s="36"/>
    </row>
    <row r="48" spans="1:7" s="8" customFormat="1" ht="16.5" customHeight="1">
      <c r="A48" s="31"/>
      <c r="B48" s="32">
        <f>B47+1</f>
        <v>40279</v>
      </c>
      <c r="C48" s="33">
        <v>0</v>
      </c>
      <c r="D48" s="43"/>
      <c r="E48" s="34"/>
      <c r="F48" s="35"/>
      <c r="G48" s="44" t="s">
        <v>75</v>
      </c>
    </row>
    <row r="49" spans="1:7" s="8" customFormat="1" ht="16.5" customHeight="1">
      <c r="A49" s="37" t="s">
        <v>67</v>
      </c>
      <c r="B49" s="38" t="str">
        <f>'10_Wochen_Plan'!J6</f>
        <v>??km</v>
      </c>
      <c r="C49" s="39">
        <f>SUM(C42:C48)</f>
        <v>0</v>
      </c>
      <c r="D49" s="38"/>
      <c r="E49" s="38"/>
      <c r="F49" s="40"/>
      <c r="G49" s="41"/>
    </row>
    <row r="50" spans="1:7" s="8" customFormat="1" ht="16.5" customHeight="1">
      <c r="A50" s="42" t="s">
        <v>74</v>
      </c>
      <c r="B50" s="42"/>
      <c r="C50" s="33">
        <v>0</v>
      </c>
      <c r="D50" s="38"/>
      <c r="E50" s="38"/>
      <c r="F50" s="40"/>
      <c r="G50" s="41"/>
    </row>
    <row r="51" spans="1:7" s="8" customFormat="1" ht="12" customHeight="1">
      <c r="A51" s="28" t="s">
        <v>67</v>
      </c>
      <c r="B51" s="29" t="s">
        <v>68</v>
      </c>
      <c r="C51" s="29" t="s">
        <v>69</v>
      </c>
      <c r="D51" s="29" t="s">
        <v>70</v>
      </c>
      <c r="E51" s="29" t="s">
        <v>71</v>
      </c>
      <c r="F51" s="29" t="s">
        <v>72</v>
      </c>
      <c r="G51" s="30" t="s">
        <v>73</v>
      </c>
    </row>
    <row r="52" spans="1:7" s="8" customFormat="1" ht="16.5" customHeight="1">
      <c r="A52" s="31" t="str">
        <f>'10_Wochen_Plan'!B7</f>
        <v>12.04.-18.04.</v>
      </c>
      <c r="B52" s="32">
        <f>$B$2+35</f>
        <v>40280</v>
      </c>
      <c r="C52" s="33">
        <v>0</v>
      </c>
      <c r="D52" s="34"/>
      <c r="E52" s="34"/>
      <c r="F52" s="35"/>
      <c r="G52" s="36"/>
    </row>
    <row r="53" spans="1:7" s="8" customFormat="1" ht="16.5" customHeight="1">
      <c r="A53" s="31"/>
      <c r="B53" s="32">
        <f>B52+1</f>
        <v>40281</v>
      </c>
      <c r="C53" s="33">
        <v>0</v>
      </c>
      <c r="D53" s="34"/>
      <c r="E53" s="34"/>
      <c r="F53" s="35"/>
      <c r="G53" s="36"/>
    </row>
    <row r="54" spans="1:7" s="8" customFormat="1" ht="16.5" customHeight="1">
      <c r="A54" s="31"/>
      <c r="B54" s="32">
        <f>B53+1</f>
        <v>40282</v>
      </c>
      <c r="C54" s="33">
        <v>0</v>
      </c>
      <c r="D54" s="34"/>
      <c r="E54" s="34"/>
      <c r="F54" s="35"/>
      <c r="G54" s="36"/>
    </row>
    <row r="55" spans="1:7" s="8" customFormat="1" ht="16.5" customHeight="1">
      <c r="A55" s="31"/>
      <c r="B55" s="32">
        <f>B54+1</f>
        <v>40283</v>
      </c>
      <c r="C55" s="33">
        <v>0</v>
      </c>
      <c r="D55" s="34"/>
      <c r="E55" s="34"/>
      <c r="F55" s="35"/>
      <c r="G55" s="36"/>
    </row>
    <row r="56" spans="1:7" s="8" customFormat="1" ht="16.5" customHeight="1">
      <c r="A56" s="31"/>
      <c r="B56" s="32">
        <f>B55+1</f>
        <v>40284</v>
      </c>
      <c r="C56" s="33">
        <v>0</v>
      </c>
      <c r="D56" s="34"/>
      <c r="E56" s="34"/>
      <c r="F56" s="35"/>
      <c r="G56" s="36"/>
    </row>
    <row r="57" spans="1:7" s="8" customFormat="1" ht="16.5" customHeight="1">
      <c r="A57" s="31"/>
      <c r="B57" s="32">
        <f>B56+1</f>
        <v>40285</v>
      </c>
      <c r="C57" s="33">
        <v>0</v>
      </c>
      <c r="D57" s="34"/>
      <c r="E57" s="34"/>
      <c r="F57" s="35"/>
      <c r="G57" s="36"/>
    </row>
    <row r="58" spans="1:7" s="8" customFormat="1" ht="16.5" customHeight="1">
      <c r="A58" s="31"/>
      <c r="B58" s="32">
        <f>B57+1</f>
        <v>40286</v>
      </c>
      <c r="C58" s="33">
        <v>0</v>
      </c>
      <c r="D58" s="43"/>
      <c r="E58" s="34"/>
      <c r="F58" s="35"/>
      <c r="G58" s="36"/>
    </row>
    <row r="59" spans="1:7" s="8" customFormat="1" ht="16.5" customHeight="1">
      <c r="A59" s="37" t="s">
        <v>67</v>
      </c>
      <c r="B59" s="38" t="str">
        <f>'10_Wochen_Plan'!J7</f>
        <v>??km</v>
      </c>
      <c r="C59" s="39">
        <f>SUM(C52:C58)</f>
        <v>0</v>
      </c>
      <c r="D59" s="38"/>
      <c r="E59" s="38"/>
      <c r="F59" s="40"/>
      <c r="G59" s="41"/>
    </row>
    <row r="60" spans="1:7" s="8" customFormat="1" ht="16.5" customHeight="1">
      <c r="A60" s="42" t="s">
        <v>74</v>
      </c>
      <c r="B60" s="42"/>
      <c r="C60" s="33">
        <v>0</v>
      </c>
      <c r="D60" s="38"/>
      <c r="E60" s="38"/>
      <c r="F60" s="40"/>
      <c r="G60" s="41"/>
    </row>
    <row r="61" spans="1:7" s="8" customFormat="1" ht="12" customHeight="1">
      <c r="A61" s="28" t="s">
        <v>67</v>
      </c>
      <c r="B61" s="29" t="s">
        <v>68</v>
      </c>
      <c r="C61" s="29" t="s">
        <v>69</v>
      </c>
      <c r="D61" s="29" t="s">
        <v>70</v>
      </c>
      <c r="E61" s="29" t="s">
        <v>71</v>
      </c>
      <c r="F61" s="29" t="s">
        <v>72</v>
      </c>
      <c r="G61" s="30" t="s">
        <v>73</v>
      </c>
    </row>
    <row r="62" spans="1:7" s="8" customFormat="1" ht="16.5" customHeight="1">
      <c r="A62" s="31" t="str">
        <f>'10_Wochen_Plan'!B8</f>
        <v>19.04.-25.04.</v>
      </c>
      <c r="B62" s="32">
        <f>$B$2+42</f>
        <v>40287</v>
      </c>
      <c r="C62" s="33">
        <v>0</v>
      </c>
      <c r="D62" s="34"/>
      <c r="E62" s="34"/>
      <c r="F62" s="35"/>
      <c r="G62" s="36"/>
    </row>
    <row r="63" spans="1:7" s="8" customFormat="1" ht="16.5" customHeight="1">
      <c r="A63" s="31"/>
      <c r="B63" s="32">
        <f>B62+1</f>
        <v>40288</v>
      </c>
      <c r="C63" s="33">
        <v>0</v>
      </c>
      <c r="D63" s="34"/>
      <c r="E63" s="34"/>
      <c r="F63" s="35"/>
      <c r="G63" s="36"/>
    </row>
    <row r="64" spans="1:7" s="8" customFormat="1" ht="16.5" customHeight="1">
      <c r="A64" s="31"/>
      <c r="B64" s="32">
        <f>B63+1</f>
        <v>40289</v>
      </c>
      <c r="C64" s="33">
        <v>0</v>
      </c>
      <c r="D64" s="34"/>
      <c r="E64" s="34"/>
      <c r="F64" s="35"/>
      <c r="G64" s="36"/>
    </row>
    <row r="65" spans="1:7" s="8" customFormat="1" ht="16.5" customHeight="1">
      <c r="A65" s="31"/>
      <c r="B65" s="32">
        <f>B64+1</f>
        <v>40290</v>
      </c>
      <c r="C65" s="33">
        <v>0</v>
      </c>
      <c r="D65" s="34"/>
      <c r="E65" s="34"/>
      <c r="F65" s="35"/>
      <c r="G65" s="36"/>
    </row>
    <row r="66" spans="1:7" s="8" customFormat="1" ht="16.5" customHeight="1">
      <c r="A66" s="31"/>
      <c r="B66" s="32">
        <f>B65+1</f>
        <v>40291</v>
      </c>
      <c r="C66" s="33">
        <v>0</v>
      </c>
      <c r="D66" s="34"/>
      <c r="E66" s="34"/>
      <c r="F66" s="35"/>
      <c r="G66" s="36"/>
    </row>
    <row r="67" spans="1:7" s="8" customFormat="1" ht="16.5" customHeight="1">
      <c r="A67" s="31"/>
      <c r="B67" s="32">
        <f>B66+1</f>
        <v>40292</v>
      </c>
      <c r="C67" s="33">
        <v>0</v>
      </c>
      <c r="D67" s="34"/>
      <c r="E67" s="34"/>
      <c r="F67" s="35"/>
      <c r="G67" s="36"/>
    </row>
    <row r="68" spans="1:7" s="8" customFormat="1" ht="16.5" customHeight="1">
      <c r="A68" s="31"/>
      <c r="B68" s="32">
        <f>B67+1</f>
        <v>40293</v>
      </c>
      <c r="C68" s="33">
        <v>0</v>
      </c>
      <c r="D68" s="43"/>
      <c r="E68" s="43"/>
      <c r="F68" s="35"/>
      <c r="G68" s="36"/>
    </row>
    <row r="69" spans="1:7" s="8" customFormat="1" ht="16.5" customHeight="1">
      <c r="A69" s="37" t="s">
        <v>67</v>
      </c>
      <c r="B69" s="38" t="str">
        <f>'10_Wochen_Plan'!J8</f>
        <v>??km</v>
      </c>
      <c r="C69" s="39">
        <f>SUM(C62:C68)</f>
        <v>0</v>
      </c>
      <c r="D69" s="38"/>
      <c r="E69" s="38"/>
      <c r="F69" s="40"/>
      <c r="G69" s="41"/>
    </row>
    <row r="70" spans="1:7" s="8" customFormat="1" ht="16.5" customHeight="1">
      <c r="A70" s="42" t="s">
        <v>74</v>
      </c>
      <c r="B70" s="42"/>
      <c r="C70" s="33">
        <v>0</v>
      </c>
      <c r="D70" s="38"/>
      <c r="E70" s="38"/>
      <c r="F70" s="40"/>
      <c r="G70" s="41"/>
    </row>
    <row r="71" spans="1:7" s="8" customFormat="1" ht="12" customHeight="1">
      <c r="A71" s="28" t="s">
        <v>67</v>
      </c>
      <c r="B71" s="29" t="s">
        <v>68</v>
      </c>
      <c r="C71" s="29" t="s">
        <v>69</v>
      </c>
      <c r="D71" s="29" t="s">
        <v>70</v>
      </c>
      <c r="E71" s="29" t="s">
        <v>71</v>
      </c>
      <c r="F71" s="29" t="s">
        <v>72</v>
      </c>
      <c r="G71" s="30" t="s">
        <v>73</v>
      </c>
    </row>
    <row r="72" spans="1:7" s="8" customFormat="1" ht="16.5" customHeight="1">
      <c r="A72" s="31" t="str">
        <f>'10_Wochen_Plan'!B9</f>
        <v>26.04.-02.05.</v>
      </c>
      <c r="B72" s="32">
        <f>$B$2+49</f>
        <v>40294</v>
      </c>
      <c r="C72" s="33">
        <v>0</v>
      </c>
      <c r="D72" s="34"/>
      <c r="E72" s="34"/>
      <c r="F72" s="35"/>
      <c r="G72" s="36"/>
    </row>
    <row r="73" spans="1:7" s="8" customFormat="1" ht="16.5" customHeight="1">
      <c r="A73" s="31"/>
      <c r="B73" s="32">
        <f>B72+1</f>
        <v>40295</v>
      </c>
      <c r="C73" s="33">
        <v>0</v>
      </c>
      <c r="D73" s="34"/>
      <c r="E73" s="34"/>
      <c r="F73" s="35"/>
      <c r="G73" s="36"/>
    </row>
    <row r="74" spans="1:7" s="8" customFormat="1" ht="16.5" customHeight="1">
      <c r="A74" s="31"/>
      <c r="B74" s="32">
        <f>B73+1</f>
        <v>40296</v>
      </c>
      <c r="C74" s="33">
        <v>0</v>
      </c>
      <c r="D74" s="34"/>
      <c r="E74" s="34"/>
      <c r="F74" s="35"/>
      <c r="G74" s="36"/>
    </row>
    <row r="75" spans="1:7" s="8" customFormat="1" ht="16.5" customHeight="1">
      <c r="A75" s="31"/>
      <c r="B75" s="32">
        <f>B74+1</f>
        <v>40297</v>
      </c>
      <c r="C75" s="33">
        <v>0</v>
      </c>
      <c r="D75" s="34"/>
      <c r="E75" s="34"/>
      <c r="F75" s="35"/>
      <c r="G75" s="36"/>
    </row>
    <row r="76" spans="1:7" s="8" customFormat="1" ht="16.5" customHeight="1">
      <c r="A76" s="31"/>
      <c r="B76" s="32">
        <f>B75+1</f>
        <v>40298</v>
      </c>
      <c r="C76" s="33">
        <v>0</v>
      </c>
      <c r="D76" s="34"/>
      <c r="E76" s="34"/>
      <c r="F76" s="35"/>
      <c r="G76" s="36"/>
    </row>
    <row r="77" spans="1:7" s="8" customFormat="1" ht="16.5" customHeight="1">
      <c r="A77" s="31"/>
      <c r="B77" s="32">
        <f>B76+1</f>
        <v>40299</v>
      </c>
      <c r="C77" s="33">
        <v>0</v>
      </c>
      <c r="D77" s="34"/>
      <c r="E77" s="34"/>
      <c r="F77" s="35"/>
      <c r="G77" s="36"/>
    </row>
    <row r="78" spans="1:7" s="8" customFormat="1" ht="16.5" customHeight="1">
      <c r="A78" s="31"/>
      <c r="B78" s="32">
        <f>B77+1</f>
        <v>40300</v>
      </c>
      <c r="C78" s="33">
        <v>0</v>
      </c>
      <c r="D78" s="34"/>
      <c r="E78" s="34"/>
      <c r="F78" s="35"/>
      <c r="G78" s="36"/>
    </row>
    <row r="79" spans="1:7" s="8" customFormat="1" ht="16.5" customHeight="1">
      <c r="A79" s="37" t="s">
        <v>67</v>
      </c>
      <c r="B79" s="38" t="str">
        <f>'10_Wochen_Plan'!J9</f>
        <v>??km</v>
      </c>
      <c r="C79" s="39">
        <f>SUM(C72:C78)</f>
        <v>0</v>
      </c>
      <c r="D79" s="38"/>
      <c r="E79" s="38"/>
      <c r="F79" s="40"/>
      <c r="G79" s="41"/>
    </row>
    <row r="80" spans="1:7" s="8" customFormat="1" ht="16.5" customHeight="1">
      <c r="A80" s="42" t="s">
        <v>74</v>
      </c>
      <c r="B80" s="42"/>
      <c r="C80" s="39">
        <f>SUM(C9,C19,C29,C39,C49,C59,C69,C79)</f>
        <v>0</v>
      </c>
      <c r="D80" s="38"/>
      <c r="E80" s="38"/>
      <c r="F80" s="40"/>
      <c r="G80" s="41"/>
    </row>
    <row r="81" spans="1:7" s="8" customFormat="1" ht="12" customHeight="1">
      <c r="A81" s="28" t="s">
        <v>67</v>
      </c>
      <c r="B81" s="29" t="s">
        <v>68</v>
      </c>
      <c r="C81" s="29" t="s">
        <v>69</v>
      </c>
      <c r="D81" s="29" t="s">
        <v>70</v>
      </c>
      <c r="E81" s="29" t="s">
        <v>71</v>
      </c>
      <c r="F81" s="29" t="s">
        <v>72</v>
      </c>
      <c r="G81" s="30" t="s">
        <v>73</v>
      </c>
    </row>
    <row r="82" spans="1:7" s="8" customFormat="1" ht="16.5" customHeight="1">
      <c r="A82" s="31" t="str">
        <f>'10_Wochen_Plan'!B10</f>
        <v>03.05.-09.05.</v>
      </c>
      <c r="B82" s="32">
        <f>$B$2+56</f>
        <v>40301</v>
      </c>
      <c r="C82" s="33">
        <v>0</v>
      </c>
      <c r="D82" s="34"/>
      <c r="E82" s="34"/>
      <c r="F82" s="35"/>
      <c r="G82" s="36"/>
    </row>
    <row r="83" spans="1:7" s="8" customFormat="1" ht="16.5" customHeight="1">
      <c r="A83" s="31"/>
      <c r="B83" s="32">
        <f>B82+1</f>
        <v>40302</v>
      </c>
      <c r="C83" s="33">
        <v>0</v>
      </c>
      <c r="D83" s="34"/>
      <c r="E83" s="34"/>
      <c r="F83" s="35"/>
      <c r="G83" s="36"/>
    </row>
    <row r="84" spans="1:7" s="8" customFormat="1" ht="16.5" customHeight="1">
      <c r="A84" s="31"/>
      <c r="B84" s="32">
        <f>B83+1</f>
        <v>40303</v>
      </c>
      <c r="C84" s="33">
        <v>0</v>
      </c>
      <c r="D84" s="34"/>
      <c r="E84" s="34"/>
      <c r="F84" s="35"/>
      <c r="G84" s="36"/>
    </row>
    <row r="85" spans="1:7" s="8" customFormat="1" ht="16.5" customHeight="1">
      <c r="A85" s="31"/>
      <c r="B85" s="32">
        <f>B84+1</f>
        <v>40304</v>
      </c>
      <c r="C85" s="33">
        <v>0</v>
      </c>
      <c r="D85" s="34"/>
      <c r="E85" s="34"/>
      <c r="F85" s="35"/>
      <c r="G85" s="36"/>
    </row>
    <row r="86" spans="1:7" s="8" customFormat="1" ht="16.5" customHeight="1">
      <c r="A86" s="31"/>
      <c r="B86" s="32">
        <f>B85+1</f>
        <v>40305</v>
      </c>
      <c r="C86" s="33">
        <v>0</v>
      </c>
      <c r="D86" s="34"/>
      <c r="E86" s="34"/>
      <c r="F86" s="35"/>
      <c r="G86" s="36"/>
    </row>
    <row r="87" spans="1:7" s="8" customFormat="1" ht="16.5" customHeight="1">
      <c r="A87" s="31"/>
      <c r="B87" s="32">
        <f>B86+1</f>
        <v>40306</v>
      </c>
      <c r="C87" s="33">
        <v>0</v>
      </c>
      <c r="D87" s="34"/>
      <c r="E87" s="34"/>
      <c r="F87" s="35"/>
      <c r="G87" s="36"/>
    </row>
    <row r="88" spans="1:7" s="8" customFormat="1" ht="16.5" customHeight="1">
      <c r="A88" s="31"/>
      <c r="B88" s="32">
        <f>B87+1</f>
        <v>40307</v>
      </c>
      <c r="C88" s="33">
        <v>0</v>
      </c>
      <c r="D88" s="34"/>
      <c r="E88" s="34"/>
      <c r="F88" s="35"/>
      <c r="G88" s="36"/>
    </row>
    <row r="89" spans="1:7" s="8" customFormat="1" ht="16.5" customHeight="1">
      <c r="A89" s="37" t="s">
        <v>67</v>
      </c>
      <c r="B89" s="38" t="str">
        <f>'10_Wochen_Plan'!J10</f>
        <v>??km</v>
      </c>
      <c r="C89" s="39">
        <f>SUM(C82:C88)</f>
        <v>0</v>
      </c>
      <c r="D89" s="38"/>
      <c r="E89" s="38"/>
      <c r="F89" s="40"/>
      <c r="G89" s="41"/>
    </row>
    <row r="90" spans="1:7" s="8" customFormat="1" ht="16.5" customHeight="1">
      <c r="A90" s="42" t="s">
        <v>74</v>
      </c>
      <c r="B90" s="42"/>
      <c r="C90" s="39">
        <f>SUM(C9,C19,C29,C39,C49,C59,C69,C79,C89)</f>
        <v>0</v>
      </c>
      <c r="D90" s="38"/>
      <c r="E90" s="38"/>
      <c r="F90" s="40"/>
      <c r="G90" s="41"/>
    </row>
    <row r="91" spans="1:7" s="8" customFormat="1" ht="12" customHeight="1">
      <c r="A91" s="28" t="s">
        <v>67</v>
      </c>
      <c r="B91" s="29" t="s">
        <v>68</v>
      </c>
      <c r="C91" s="29" t="s">
        <v>69</v>
      </c>
      <c r="D91" s="29" t="s">
        <v>70</v>
      </c>
      <c r="E91" s="29" t="s">
        <v>71</v>
      </c>
      <c r="F91" s="29" t="s">
        <v>72</v>
      </c>
      <c r="G91" s="30" t="s">
        <v>73</v>
      </c>
    </row>
    <row r="92" spans="1:7" s="8" customFormat="1" ht="16.5" customHeight="1">
      <c r="A92" s="31" t="str">
        <f>'10_Wochen_Plan'!B11</f>
        <v>10.05.-15.05.</v>
      </c>
      <c r="B92" s="32">
        <f>$B$2+63</f>
        <v>40308</v>
      </c>
      <c r="C92" s="33">
        <v>0</v>
      </c>
      <c r="D92" s="34"/>
      <c r="E92" s="34"/>
      <c r="F92" s="35"/>
      <c r="G92" s="36"/>
    </row>
    <row r="93" spans="1:7" s="8" customFormat="1" ht="16.5" customHeight="1">
      <c r="A93" s="31"/>
      <c r="B93" s="32">
        <f>B92+1</f>
        <v>40309</v>
      </c>
      <c r="C93" s="33">
        <v>0</v>
      </c>
      <c r="D93" s="34"/>
      <c r="E93" s="34"/>
      <c r="F93" s="35"/>
      <c r="G93" s="36"/>
    </row>
    <row r="94" spans="1:7" s="8" customFormat="1" ht="16.5" customHeight="1">
      <c r="A94" s="31"/>
      <c r="B94" s="32">
        <f>B93+1</f>
        <v>40310</v>
      </c>
      <c r="C94" s="33">
        <v>0</v>
      </c>
      <c r="D94" s="34"/>
      <c r="E94" s="34"/>
      <c r="F94" s="35"/>
      <c r="G94" s="36"/>
    </row>
    <row r="95" spans="1:7" s="8" customFormat="1" ht="16.5" customHeight="1">
      <c r="A95" s="31"/>
      <c r="B95" s="32">
        <f>B94+1</f>
        <v>40311</v>
      </c>
      <c r="C95" s="33">
        <v>0</v>
      </c>
      <c r="D95" s="34"/>
      <c r="E95" s="34"/>
      <c r="F95" s="35"/>
      <c r="G95" s="36"/>
    </row>
    <row r="96" spans="1:7" s="8" customFormat="1" ht="16.5" customHeight="1">
      <c r="A96" s="31"/>
      <c r="B96" s="32">
        <f>B95+1</f>
        <v>40312</v>
      </c>
      <c r="C96" s="33">
        <v>0</v>
      </c>
      <c r="D96" s="34"/>
      <c r="E96" s="34"/>
      <c r="F96" s="35"/>
      <c r="G96" s="36"/>
    </row>
    <row r="97" spans="1:7" s="8" customFormat="1" ht="16.5" customHeight="1">
      <c r="A97" s="31"/>
      <c r="B97" s="32">
        <f>B96+1</f>
        <v>40313</v>
      </c>
      <c r="C97" s="33">
        <v>21</v>
      </c>
      <c r="D97" s="34"/>
      <c r="E97" s="34"/>
      <c r="F97" s="35"/>
      <c r="G97" s="36" t="s">
        <v>39</v>
      </c>
    </row>
    <row r="98" spans="1:7" s="8" customFormat="1" ht="16.5" customHeight="1">
      <c r="A98" s="31"/>
      <c r="B98" s="32">
        <f>B97+1</f>
        <v>40314</v>
      </c>
      <c r="C98" s="45">
        <v>0</v>
      </c>
      <c r="D98" s="34"/>
      <c r="E98" s="34"/>
      <c r="F98" s="35"/>
      <c r="G98" s="36"/>
    </row>
    <row r="99" spans="1:7" s="8" customFormat="1" ht="16.5" customHeight="1">
      <c r="A99" s="37" t="s">
        <v>67</v>
      </c>
      <c r="B99" s="38" t="str">
        <f>'10_Wochen_Plan'!J11</f>
        <v>??km</v>
      </c>
      <c r="C99" s="39">
        <f>SUM(C92:C98)</f>
        <v>21</v>
      </c>
      <c r="D99" s="38"/>
      <c r="E99" s="38"/>
      <c r="F99" s="40"/>
      <c r="G99" s="41"/>
    </row>
    <row r="100" spans="1:7" s="8" customFormat="1" ht="16.5" customHeight="1">
      <c r="A100" s="42" t="s">
        <v>74</v>
      </c>
      <c r="B100" s="42"/>
      <c r="C100" s="46">
        <f>SUM(C9,C19,C29,C39,C49,C59,C69,C79,C89,C99)</f>
        <v>21</v>
      </c>
      <c r="D100" s="38"/>
      <c r="E100" s="38"/>
      <c r="F100" s="40"/>
      <c r="G100" s="41"/>
    </row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</sheetData>
  <sheetProtection selectLockedCells="1" selectUnlockedCells="1"/>
  <mergeCells count="20">
    <mergeCell ref="A2:A8"/>
    <mergeCell ref="A10:B10"/>
    <mergeCell ref="A12:A18"/>
    <mergeCell ref="A20:B20"/>
    <mergeCell ref="A22:A28"/>
    <mergeCell ref="A30:B30"/>
    <mergeCell ref="A32:A38"/>
    <mergeCell ref="A40:B40"/>
    <mergeCell ref="A42:A48"/>
    <mergeCell ref="A50:B50"/>
    <mergeCell ref="A52:A58"/>
    <mergeCell ref="A60:B60"/>
    <mergeCell ref="A62:A68"/>
    <mergeCell ref="A70:B70"/>
    <mergeCell ref="A72:A78"/>
    <mergeCell ref="A80:B80"/>
    <mergeCell ref="A82:A88"/>
    <mergeCell ref="A90:B90"/>
    <mergeCell ref="A92:A98"/>
    <mergeCell ref="A100:B100"/>
  </mergeCells>
  <printOptions horizontalCentered="1"/>
  <pageMargins left="0.39375" right="0.39375" top="0.6229166666666667" bottom="0.25972222222222224" header="0.25972222222222224" footer="0.5118055555555555"/>
  <pageSetup horizontalDpi="300" verticalDpi="300" orientation="landscape" paperSize="9"/>
  <headerFooter alignWithMargins="0">
    <oddHeader>&amp;L&amp;"Arial,Fett"Trainingsplan für 02:00:00&amp;C&amp;"Arial,Fett"&amp;12&amp;ULuxemburg Halb-Marathon, 15. Mai 2010&amp;R&amp;"Arial,Fett"Bereich für Endzeit: 01:55:00 - 02:12:00</oddHeader>
  </headerFooter>
  <rowBreaks count="3" manualBreakCount="3">
    <brk id="30" max="255" man="1"/>
    <brk id="60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42791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Braun</dc:creator>
  <cp:keywords/>
  <dc:description/>
  <cp:lastModifiedBy>Werner Braun</cp:lastModifiedBy>
  <cp:lastPrinted>2004-07-19T18:22:21Z</cp:lastPrinted>
  <dcterms:created xsi:type="dcterms:W3CDTF">2001-06-04T17:59:03Z</dcterms:created>
  <dcterms:modified xsi:type="dcterms:W3CDTF">2010-02-23T20:23:02Z</dcterms:modified>
  <cp:category/>
  <cp:version/>
  <cp:contentType/>
  <cp:contentStatus/>
  <cp:revision>346</cp:revision>
</cp:coreProperties>
</file>